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275ED5C4-D481-4C02-9B2B-6D8B9300121B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EAA!$A$1:$G$37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<sst xmlns="http://schemas.openxmlformats.org/spreadsheetml/2006/main" count="33" uniqueCount="33">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</sst>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448887</xdr:colOff>
      <xdr:row>32</xdr:row>
      <xdr:rowOff>99753</xdr:rowOff>
    </xdr:from>
    <xdr:to>
      <xdr:col>5</xdr:col>
      <xdr:colOff>706402</xdr:colOff>
      <xdr:row>36</xdr:row>
      <xdr:rowOff>149589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9CB8A77-14B6-4670-9153-56B70763DAB6}"/>
            </a:ext>
          </a:extLst>
        </xdr:cNvPr>
        <xdr:cNvSpPr txBox="1"/>
      </xdr:nvSpPr>
      <xdr:spPr>
        <a:xfrm>
          <a:off x="4921134" y="5993477"/>
          <a:ext cx="2319072" cy="64835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 Ramón Isaias Rocha Jaime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2119746</xdr:colOff>
      <xdr:row>32</xdr:row>
      <xdr:rowOff>116378</xdr:rowOff>
    </xdr:from>
    <xdr:to>
      <xdr:col>3</xdr:col>
      <xdr:colOff>162865</xdr:colOff>
      <xdr:row>36</xdr:row>
      <xdr:rowOff>134665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9743F29-5890-4128-AEB9-C15DB3057A03}"/>
            </a:ext>
          </a:extLst>
        </xdr:cNvPr>
        <xdr:cNvSpPr txBox="1"/>
      </xdr:nvSpPr>
      <xdr:spPr>
        <a:xfrm>
          <a:off x="2319251" y="6010102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B4" sqref="B4:G4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31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32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101371590.77000001</v>
      </c>
      <c r="D8" s="7">
        <f>SUM(D10,D19)</f>
        <v>793366979.05000007</v>
      </c>
      <c r="E8" s="7">
        <f>SUM(E10,E19)</f>
        <v>768765865.1500001</v>
      </c>
      <c r="F8" s="7">
        <f>C8+D8-E8</f>
        <v>125972704.66999996</v>
      </c>
      <c r="G8" s="7">
        <f>F8-C8</f>
        <v>24601113.899999946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25016175.439999998</v>
      </c>
      <c r="D10" s="7">
        <f>SUM(D11:D17)</f>
        <v>781618689.45000005</v>
      </c>
      <c r="E10" s="7">
        <f>SUM(E11:E17)</f>
        <v>768765865.1500001</v>
      </c>
      <c r="F10" s="7">
        <f t="shared" ref="F10:F17" si="0">C10+D10-E10</f>
        <v>37868999.74000001</v>
      </c>
      <c r="G10" s="7">
        <f t="shared" ref="G10:G17" si="1">F10-C10</f>
        <v>12852824.300000012</v>
      </c>
    </row>
    <row r="11" spans="2:7" x14ac:dyDescent="0.2">
      <c r="B11" s="3" t="s">
        <v>6</v>
      </c>
      <c r="C11" s="8">
        <v>24862235.739999998</v>
      </c>
      <c r="D11" s="8">
        <v>590277782.99000001</v>
      </c>
      <c r="E11" s="8">
        <v>578052977.33000004</v>
      </c>
      <c r="F11" s="12">
        <f t="shared" si="0"/>
        <v>37087041.399999976</v>
      </c>
      <c r="G11" s="12">
        <f t="shared" si="1"/>
        <v>12224805.659999978</v>
      </c>
    </row>
    <row r="12" spans="2:7" x14ac:dyDescent="0.2">
      <c r="B12" s="3" t="s">
        <v>7</v>
      </c>
      <c r="C12" s="8">
        <v>153939.70000000001</v>
      </c>
      <c r="D12" s="8">
        <v>191340906.46000001</v>
      </c>
      <c r="E12" s="8">
        <v>190712887.81999999</v>
      </c>
      <c r="F12" s="12">
        <f t="shared" si="0"/>
        <v>781958.34000000358</v>
      </c>
      <c r="G12" s="12">
        <f t="shared" si="1"/>
        <v>628018.64000000362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76355415.330000013</v>
      </c>
      <c r="D19" s="7">
        <f>SUM(D20:D28)</f>
        <v>11748289.600000001</v>
      </c>
      <c r="E19" s="7">
        <f>SUM(E20:E28)</f>
        <v>0</v>
      </c>
      <c r="F19" s="7">
        <f t="shared" ref="F19:F28" si="2">C19+D19-E19</f>
        <v>88103704.930000007</v>
      </c>
      <c r="G19" s="7">
        <f t="shared" ref="G19:G28" si="3">F19-C19</f>
        <v>11748289.599999994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47622035.5</v>
      </c>
      <c r="D22" s="8">
        <v>11264132.630000001</v>
      </c>
      <c r="E22" s="8">
        <v>0</v>
      </c>
      <c r="F22" s="12">
        <f t="shared" si="2"/>
        <v>58886168.130000003</v>
      </c>
      <c r="G22" s="12">
        <f t="shared" si="3"/>
        <v>11264132.630000003</v>
      </c>
    </row>
    <row r="23" spans="1:7" x14ac:dyDescent="0.2">
      <c r="B23" s="3" t="s">
        <v>18</v>
      </c>
      <c r="C23" s="8">
        <v>43761737.390000001</v>
      </c>
      <c r="D23" s="8">
        <v>455620.97</v>
      </c>
      <c r="E23" s="8">
        <v>0</v>
      </c>
      <c r="F23" s="12">
        <f t="shared" si="2"/>
        <v>44217358.359999999</v>
      </c>
      <c r="G23" s="12">
        <f t="shared" si="3"/>
        <v>455620.96999999881</v>
      </c>
    </row>
    <row r="24" spans="1:7" x14ac:dyDescent="0.2">
      <c r="B24" s="3" t="s">
        <v>19</v>
      </c>
      <c r="C24" s="8">
        <v>2945137.12</v>
      </c>
      <c r="D24" s="8">
        <v>28536</v>
      </c>
      <c r="E24" s="8">
        <v>0</v>
      </c>
      <c r="F24" s="12">
        <f t="shared" si="2"/>
        <v>2973673.12</v>
      </c>
      <c r="G24" s="12">
        <f t="shared" si="3"/>
        <v>28536</v>
      </c>
    </row>
    <row r="25" spans="1:7" ht="23.6" x14ac:dyDescent="0.2">
      <c r="B25" s="3" t="s">
        <v>20</v>
      </c>
      <c r="C25" s="8">
        <v>-17973494.68</v>
      </c>
      <c r="D25" s="8">
        <v>0</v>
      </c>
      <c r="E25" s="8">
        <v>0</v>
      </c>
      <c r="F25" s="12">
        <f t="shared" si="2"/>
        <v>-17973494.68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/>
    <row r="38" spans="2:7" s="18" customFormat="1" ht="11.8" customHeight="1" x14ac:dyDescent="0.2"/>
    <row r="39" spans="2:7" s="18" customFormat="1" ht="11.8" customHeight="1" x14ac:dyDescent="0.2"/>
    <row r="40" spans="2:7" s="18" customFormat="1" ht="0.65" customHeight="1" x14ac:dyDescent="0.2">
      <c r="B40" s="31" t="s">
        <v>30</v>
      </c>
      <c r="C40" s="31"/>
      <c r="D40" s="31"/>
      <c r="E40" s="31"/>
      <c r="F40" s="31"/>
      <c r="G40" s="31"/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5">
    <mergeCell ref="B2:G2"/>
    <mergeCell ref="B3:G3"/>
    <mergeCell ref="B4:G4"/>
    <mergeCell ref="B5:B6"/>
    <mergeCell ref="B40:G40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2026-10-05T18:03:13Z</cp:lastPrinted>
  <dcterms:created xsi:type="dcterms:W3CDTF">2019-12-03T19:14:48Z</dcterms:created>
  <dcterms:modified xsi:type="dcterms:W3CDTF">2026-10-05T18:04:03Z</dcterms:modified>
</cp:coreProperties>
</file>